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65386" yWindow="65461" windowWidth="11325" windowHeight="11025" tabRatio="564" activeTab="0"/>
  </bookViews>
  <sheets>
    <sheet name="Midsommer Cup" sheetId="1" r:id="rId1"/>
  </sheets>
  <definedNames>
    <definedName name="_xlnm.Print_Area" localSheetId="0">'Midsommer Cup'!$A$1:$F$27</definedName>
  </definedNames>
  <calcPr fullCalcOnLoad="1"/>
</workbook>
</file>

<file path=xl/sharedStrings.xml><?xml version="1.0" encoding="utf-8"?>
<sst xmlns="http://schemas.openxmlformats.org/spreadsheetml/2006/main" count="175" uniqueCount="94">
  <si>
    <t>Individuelle starter på GRODAN</t>
  </si>
  <si>
    <t>Individuelle starter manuelt tilmeldt</t>
  </si>
  <si>
    <t>Starter i alt</t>
  </si>
  <si>
    <t>Fredag / Lørdag</t>
  </si>
  <si>
    <t>Lørdag / Søndag</t>
  </si>
  <si>
    <t>Morgenmad lørdag</t>
  </si>
  <si>
    <t>Frokost lørdag</t>
  </si>
  <si>
    <t>GRILL- aftensmad lørdag</t>
  </si>
  <si>
    <t>Morgenmad søndag</t>
  </si>
  <si>
    <t>Frokost madpakke søndag</t>
  </si>
  <si>
    <t>Overnatning og bespisning i alt</t>
  </si>
  <si>
    <t>Kontaktperson:</t>
  </si>
  <si>
    <t>Antal</t>
  </si>
  <si>
    <t>Pris</t>
  </si>
  <si>
    <t>Beløb</t>
  </si>
  <si>
    <t>BESPISNING</t>
  </si>
  <si>
    <t>OVERNATNING</t>
  </si>
  <si>
    <t xml:space="preserve">Frokost i teltet søndag </t>
  </si>
  <si>
    <t>Tlf:</t>
  </si>
  <si>
    <t>I alt indsættes på konto 7641 1011307   Kr.</t>
  </si>
  <si>
    <t>Moduler</t>
  </si>
  <si>
    <t>Kan være official</t>
  </si>
  <si>
    <t>Lørdag</t>
  </si>
  <si>
    <t>Søndag</t>
  </si>
  <si>
    <t>fre/lør</t>
  </si>
  <si>
    <t>lør/søn</t>
  </si>
  <si>
    <t>1-10 svømmere</t>
  </si>
  <si>
    <t>Antal deltagere</t>
  </si>
  <si>
    <t>Antal officials</t>
  </si>
  <si>
    <t>Krav til moduler</t>
  </si>
  <si>
    <t>11-25 svømmere</t>
  </si>
  <si>
    <t>Min 1 Modul 2 eller mere</t>
  </si>
  <si>
    <t>Overnatter</t>
  </si>
  <si>
    <t>-</t>
  </si>
  <si>
    <t>Antal aktive deltager (svømmere)</t>
  </si>
  <si>
    <t>over 26 svømmere</t>
  </si>
  <si>
    <t>Navn kontaktperson</t>
  </si>
  <si>
    <t>Tlf nr. kontaktperson</t>
  </si>
  <si>
    <t>Klubnavn:</t>
  </si>
  <si>
    <t>Indv. Starter grodan</t>
  </si>
  <si>
    <t>Indv. Starter manuelt</t>
  </si>
  <si>
    <t>Antal deltager:</t>
  </si>
  <si>
    <t>Overnatning lør/søn</t>
  </si>
  <si>
    <t>Grill- lørdag</t>
  </si>
  <si>
    <t>Morgenmad Søndag</t>
  </si>
  <si>
    <t>Frokost søndag</t>
  </si>
  <si>
    <t>Madpakke søndag</t>
  </si>
  <si>
    <t>I ALT</t>
  </si>
  <si>
    <t>Kontaktperson</t>
  </si>
  <si>
    <t>Mail</t>
  </si>
  <si>
    <t>Officials1</t>
  </si>
  <si>
    <t>Modul</t>
  </si>
  <si>
    <t>tlf</t>
  </si>
  <si>
    <t>kan lørdag</t>
  </si>
  <si>
    <t>kan søndag</t>
  </si>
  <si>
    <t>overnat fre/lør</t>
  </si>
  <si>
    <t>overnat lør/søn</t>
  </si>
  <si>
    <t>Officials2</t>
  </si>
  <si>
    <t>Officials3</t>
  </si>
  <si>
    <t>Officials4</t>
  </si>
  <si>
    <t>PAKKER</t>
  </si>
  <si>
    <t>Pakke 1</t>
  </si>
  <si>
    <t>Pakke 2</t>
  </si>
  <si>
    <t>Overnatning fre/lør</t>
  </si>
  <si>
    <t>Official 3</t>
  </si>
  <si>
    <t>Official 2</t>
  </si>
  <si>
    <t xml:space="preserve">Official </t>
  </si>
  <si>
    <t>Official 4</t>
  </si>
  <si>
    <t>Navn Official 2</t>
  </si>
  <si>
    <t>Navn Official 1</t>
  </si>
  <si>
    <t>Navn Official 3</t>
  </si>
  <si>
    <t>Antal officials i bedes stille med</t>
  </si>
  <si>
    <t>Klub</t>
  </si>
  <si>
    <t>Starter</t>
  </si>
  <si>
    <t>Overnatning og bespisning</t>
  </si>
  <si>
    <t>Officials</t>
  </si>
  <si>
    <t>Mail adresse</t>
  </si>
  <si>
    <t>Official 5</t>
  </si>
  <si>
    <t>Navn Offical  5</t>
  </si>
  <si>
    <t>Official 6</t>
  </si>
  <si>
    <t>Navn Offical  6</t>
  </si>
  <si>
    <t>TIL ISK</t>
  </si>
  <si>
    <t>Officials5</t>
  </si>
  <si>
    <t>Officials6</t>
  </si>
  <si>
    <t>Depositum</t>
  </si>
  <si>
    <t>Holdkapper på GRODAN</t>
  </si>
  <si>
    <t>Holdkapper manuelt tilmeldt</t>
  </si>
  <si>
    <t>Modul 2</t>
  </si>
  <si>
    <t>Holdkapper grodan</t>
  </si>
  <si>
    <t>Holdkapper manuelt</t>
  </si>
  <si>
    <t>Mail kontaktperson</t>
  </si>
  <si>
    <t>Klubnavn</t>
  </si>
  <si>
    <t>Navn Official 4</t>
  </si>
  <si>
    <t>TILMELDING TIL MIDSOMMER CUP 2018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</si>
</sst>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[$-406]d\.\ mmmm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6"/>
      <name val="Comic Sans MS"/>
      <family val="4"/>
    </font>
    <font>
      <sz val="11"/>
      <name val="Comic Sans MS"/>
      <family val="4"/>
    </font>
    <font>
      <sz val="10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4"/>
      <name val="Arial"/>
      <family val="2"/>
    </font>
    <font>
      <b/>
      <sz val="14"/>
      <name val="Arial "/>
      <family val="0"/>
    </font>
    <font>
      <b/>
      <sz val="16"/>
      <name val="Arial 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u val="double"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omic Sans MS"/>
      <family val="4"/>
    </font>
    <font>
      <sz val="16"/>
      <name val="Calibri"/>
      <family val="2"/>
    </font>
    <font>
      <sz val="12"/>
      <color indexed="8"/>
      <name val="Arial"/>
      <family val="0"/>
    </font>
    <font>
      <b/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0" tint="-0.24997000396251678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omic Sans MS"/>
      <family val="4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3" applyNumberFormat="0" applyAlignment="0" applyProtection="0"/>
    <xf numFmtId="0" fontId="4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1" fillId="0" borderId="0" xfId="0" applyNumberFormat="1" applyFont="1" applyAlignment="1" applyProtection="1">
      <alignment textRotation="45"/>
      <protection/>
    </xf>
    <xf numFmtId="0" fontId="7" fillId="0" borderId="0" xfId="0" applyNumberFormat="1" applyFont="1" applyAlignment="1" applyProtection="1">
      <alignment/>
      <protection/>
    </xf>
    <xf numFmtId="0" fontId="30" fillId="33" borderId="10" xfId="0" applyNumberFormat="1" applyFont="1" applyFill="1" applyBorder="1" applyAlignment="1" applyProtection="1">
      <alignment horizontal="center" vertical="center"/>
      <protection/>
    </xf>
    <xf numFmtId="0" fontId="31" fillId="34" borderId="10" xfId="0" applyNumberFormat="1" applyFont="1" applyFill="1" applyBorder="1" applyAlignment="1" applyProtection="1">
      <alignment/>
      <protection/>
    </xf>
    <xf numFmtId="0" fontId="32" fillId="35" borderId="10" xfId="0" applyNumberFormat="1" applyFont="1" applyFill="1" applyBorder="1" applyAlignment="1" applyProtection="1">
      <alignment horizontal="center" vertical="center"/>
      <protection/>
    </xf>
    <xf numFmtId="0" fontId="30" fillId="35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10" xfId="0" applyNumberFormat="1" applyFont="1" applyFill="1" applyBorder="1" applyAlignment="1" applyProtection="1">
      <alignment horizont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34" borderId="11" xfId="0" applyNumberFormat="1" applyFont="1" applyFill="1" applyBorder="1" applyAlignment="1" applyProtection="1">
      <alignment vertical="center"/>
      <protection/>
    </xf>
    <xf numFmtId="0" fontId="33" fillId="33" borderId="12" xfId="0" applyNumberFormat="1" applyFont="1" applyFill="1" applyBorder="1" applyAlignment="1" applyProtection="1">
      <alignment horizontal="center" vertical="center"/>
      <protection/>
    </xf>
    <xf numFmtId="0" fontId="32" fillId="35" borderId="12" xfId="0" applyNumberFormat="1" applyFont="1" applyFill="1" applyBorder="1" applyAlignment="1" applyProtection="1">
      <alignment horizontal="center" vertical="center"/>
      <protection/>
    </xf>
    <xf numFmtId="0" fontId="32" fillId="35" borderId="13" xfId="0" applyNumberFormat="1" applyFont="1" applyFill="1" applyBorder="1" applyAlignment="1" applyProtection="1">
      <alignment horizontal="center" vertical="center"/>
      <protection/>
    </xf>
    <xf numFmtId="0" fontId="34" fillId="33" borderId="12" xfId="0" applyNumberFormat="1" applyFont="1" applyFill="1" applyBorder="1" applyAlignment="1" applyProtection="1">
      <alignment vertical="center" wrapText="1"/>
      <protection/>
    </xf>
    <xf numFmtId="0" fontId="30" fillId="33" borderId="12" xfId="0" applyNumberFormat="1" applyFont="1" applyFill="1" applyBorder="1" applyAlignment="1" applyProtection="1">
      <alignment vertical="center" wrapText="1"/>
      <protection/>
    </xf>
    <xf numFmtId="0" fontId="30" fillId="35" borderId="12" xfId="0" applyNumberFormat="1" applyFont="1" applyFill="1" applyBorder="1" applyAlignment="1" applyProtection="1">
      <alignment horizontal="center" vertical="center"/>
      <protection/>
    </xf>
    <xf numFmtId="0" fontId="30" fillId="35" borderId="13" xfId="0" applyNumberFormat="1" applyFont="1" applyFill="1" applyBorder="1" applyAlignment="1" applyProtection="1">
      <alignment horizontal="center" vertical="center"/>
      <protection/>
    </xf>
    <xf numFmtId="0" fontId="30" fillId="33" borderId="14" xfId="0" applyNumberFormat="1" applyFont="1" applyFill="1" applyBorder="1" applyAlignment="1" applyProtection="1">
      <alignment vertical="center" wrapText="1"/>
      <protection/>
    </xf>
    <xf numFmtId="0" fontId="30" fillId="33" borderId="11" xfId="0" applyNumberFormat="1" applyFont="1" applyFill="1" applyBorder="1" applyAlignment="1" applyProtection="1">
      <alignment horizontal="center" vertical="center"/>
      <protection/>
    </xf>
    <xf numFmtId="0" fontId="34" fillId="33" borderId="10" xfId="0" applyNumberFormat="1" applyFont="1" applyFill="1" applyBorder="1" applyAlignment="1" applyProtection="1">
      <alignment vertical="center" wrapText="1"/>
      <protection/>
    </xf>
    <xf numFmtId="0" fontId="30" fillId="33" borderId="10" xfId="0" applyNumberFormat="1" applyFont="1" applyFill="1" applyBorder="1" applyAlignment="1" applyProtection="1">
      <alignment vertical="center" wrapText="1"/>
      <protection/>
    </xf>
    <xf numFmtId="0" fontId="30" fillId="34" borderId="14" xfId="0" applyNumberFormat="1" applyFont="1" applyFill="1" applyBorder="1" applyAlignment="1" applyProtection="1">
      <alignment horizontal="left" vertical="center"/>
      <protection/>
    </xf>
    <xf numFmtId="0" fontId="34" fillId="34" borderId="12" xfId="0" applyNumberFormat="1" applyFont="1" applyFill="1" applyBorder="1" applyAlignment="1" applyProtection="1">
      <alignment horizontal="left" vertical="center"/>
      <protection/>
    </xf>
    <xf numFmtId="0" fontId="34" fillId="34" borderId="10" xfId="0" applyNumberFormat="1" applyFont="1" applyFill="1" applyBorder="1" applyAlignment="1" applyProtection="1">
      <alignment horizontal="left" vertical="center"/>
      <protection/>
    </xf>
    <xf numFmtId="0" fontId="30" fillId="34" borderId="13" xfId="0" applyNumberFormat="1" applyFont="1" applyFill="1" applyBorder="1" applyAlignment="1" applyProtection="1">
      <alignment horizontal="right" vertical="center" indent="1"/>
      <protection/>
    </xf>
    <xf numFmtId="0" fontId="34" fillId="34" borderId="14" xfId="0" applyNumberFormat="1" applyFont="1" applyFill="1" applyBorder="1" applyAlignment="1" applyProtection="1">
      <alignment horizontal="left" vertical="center"/>
      <protection/>
    </xf>
    <xf numFmtId="0" fontId="34" fillId="34" borderId="11" xfId="0" applyNumberFormat="1" applyFont="1" applyFill="1" applyBorder="1" applyAlignment="1" applyProtection="1">
      <alignment horizontal="left" vertical="center"/>
      <protection/>
    </xf>
    <xf numFmtId="0" fontId="35" fillId="34" borderId="15" xfId="0" applyNumberFormat="1" applyFont="1" applyFill="1" applyBorder="1" applyAlignment="1" applyProtection="1">
      <alignment horizontal="right" vertical="center" indent="1"/>
      <protection/>
    </xf>
    <xf numFmtId="0" fontId="30" fillId="34" borderId="10" xfId="0" applyNumberFormat="1" applyFont="1" applyFill="1" applyBorder="1" applyAlignment="1" applyProtection="1">
      <alignment vertical="center"/>
      <protection/>
    </xf>
    <xf numFmtId="0" fontId="30" fillId="34" borderId="13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30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6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Alignment="1" applyProtection="1">
      <alignment textRotation="45"/>
      <protection/>
    </xf>
    <xf numFmtId="0" fontId="9" fillId="0" borderId="0" xfId="0" applyFont="1" applyAlignment="1" applyProtection="1">
      <alignment textRotation="45"/>
      <protection/>
    </xf>
    <xf numFmtId="0" fontId="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30" fillId="34" borderId="16" xfId="0" applyNumberFormat="1" applyFont="1" applyFill="1" applyBorder="1" applyAlignment="1" applyProtection="1">
      <alignment vertical="center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30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left" vertical="center"/>
      <protection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30" fillId="34" borderId="12" xfId="0" applyNumberFormat="1" applyFont="1" applyFill="1" applyBorder="1" applyAlignment="1" applyProtection="1">
      <alignment horizontal="left" vertical="center"/>
      <protection/>
    </xf>
    <xf numFmtId="0" fontId="45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/>
    </xf>
    <xf numFmtId="0" fontId="33" fillId="34" borderId="1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3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30" fillId="34" borderId="17" xfId="0" applyNumberFormat="1" applyFont="1" applyFill="1" applyBorder="1" applyAlignment="1" applyProtection="1">
      <alignment vertical="center"/>
      <protection/>
    </xf>
    <xf numFmtId="0" fontId="30" fillId="34" borderId="18" xfId="0" applyNumberFormat="1" applyFont="1" applyFill="1" applyBorder="1" applyAlignment="1" applyProtection="1">
      <alignment horizontal="left" vertical="center" wrapText="1"/>
      <protection/>
    </xf>
    <xf numFmtId="0" fontId="30" fillId="34" borderId="19" xfId="0" applyNumberFormat="1" applyFont="1" applyFill="1" applyBorder="1" applyAlignment="1" applyProtection="1">
      <alignment horizontal="left" vertical="center" wrapText="1"/>
      <protection/>
    </xf>
    <xf numFmtId="0" fontId="30" fillId="34" borderId="16" xfId="0" applyNumberFormat="1" applyFont="1" applyFill="1" applyBorder="1" applyAlignment="1" applyProtection="1">
      <alignment horizontal="left" vertical="center" wrapText="1"/>
      <protection/>
    </xf>
    <xf numFmtId="0" fontId="45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33" borderId="17" xfId="0" applyNumberFormat="1" applyFont="1" applyFill="1" applyBorder="1" applyAlignment="1" applyProtection="1">
      <alignment horizontal="center" vertical="center"/>
      <protection locked="0"/>
    </xf>
    <xf numFmtId="0" fontId="45" fillId="33" borderId="20" xfId="0" applyNumberFormat="1" applyFont="1" applyFill="1" applyBorder="1" applyAlignment="1" applyProtection="1">
      <alignment horizontal="center" vertical="center"/>
      <protection locked="0"/>
    </xf>
    <xf numFmtId="0" fontId="62" fillId="33" borderId="10" xfId="0" applyNumberFormat="1" applyFont="1" applyFill="1" applyBorder="1" applyAlignment="1" applyProtection="1">
      <alignment horizontal="center" vertical="center"/>
      <protection locked="0"/>
    </xf>
    <xf numFmtId="0" fontId="31" fillId="34" borderId="18" xfId="0" applyNumberFormat="1" applyFont="1" applyFill="1" applyBorder="1" applyAlignment="1" applyProtection="1">
      <alignment horizontal="center"/>
      <protection/>
    </xf>
    <xf numFmtId="0" fontId="31" fillId="34" borderId="16" xfId="0" applyNumberFormat="1" applyFont="1" applyFill="1" applyBorder="1" applyAlignment="1" applyProtection="1">
      <alignment horizontal="center"/>
      <protection/>
    </xf>
    <xf numFmtId="0" fontId="45" fillId="34" borderId="10" xfId="0" applyNumberFormat="1" applyFont="1" applyFill="1" applyBorder="1" applyAlignment="1" applyProtection="1">
      <alignment horizontal="center" vertical="center"/>
      <protection locked="0"/>
    </xf>
    <xf numFmtId="0" fontId="45" fillId="34" borderId="13" xfId="0" applyNumberFormat="1" applyFont="1" applyFill="1" applyBorder="1" applyAlignment="1" applyProtection="1">
      <alignment horizontal="center" vertical="center"/>
      <protection locked="0"/>
    </xf>
    <xf numFmtId="0" fontId="40" fillId="35" borderId="18" xfId="0" applyNumberFormat="1" applyFont="1" applyFill="1" applyBorder="1" applyAlignment="1" applyProtection="1">
      <alignment horizontal="center" vertical="center"/>
      <protection/>
    </xf>
    <xf numFmtId="0" fontId="40" fillId="35" borderId="19" xfId="0" applyNumberFormat="1" applyFont="1" applyFill="1" applyBorder="1" applyAlignment="1" applyProtection="1">
      <alignment horizontal="center" vertical="center"/>
      <protection/>
    </xf>
    <xf numFmtId="0" fontId="40" fillId="35" borderId="20" xfId="0" applyNumberFormat="1" applyFont="1" applyFill="1" applyBorder="1" applyAlignment="1" applyProtection="1">
      <alignment horizontal="center" vertical="center"/>
      <protection/>
    </xf>
    <xf numFmtId="0" fontId="45" fillId="33" borderId="16" xfId="0" applyNumberFormat="1" applyFont="1" applyFill="1" applyBorder="1" applyAlignment="1" applyProtection="1">
      <alignment horizontal="center" vertical="center"/>
      <protection locked="0"/>
    </xf>
    <xf numFmtId="0" fontId="62" fillId="33" borderId="17" xfId="0" applyNumberFormat="1" applyFont="1" applyFill="1" applyBorder="1" applyAlignment="1" applyProtection="1">
      <alignment horizontal="center" vertical="center"/>
      <protection locked="0"/>
    </xf>
    <xf numFmtId="0" fontId="62" fillId="33" borderId="19" xfId="0" applyNumberFormat="1" applyFont="1" applyFill="1" applyBorder="1" applyAlignment="1" applyProtection="1">
      <alignment horizontal="center" vertical="center"/>
      <protection locked="0"/>
    </xf>
    <xf numFmtId="0" fontId="62" fillId="33" borderId="20" xfId="0" applyNumberFormat="1" applyFont="1" applyFill="1" applyBorder="1" applyAlignment="1" applyProtection="1">
      <alignment horizontal="center" vertical="center"/>
      <protection locked="0"/>
    </xf>
    <xf numFmtId="0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0" borderId="20" xfId="0" applyNumberFormat="1" applyFont="1" applyFill="1" applyBorder="1" applyAlignment="1" applyProtection="1">
      <alignment horizontal="center" vertical="center"/>
      <protection locked="0"/>
    </xf>
    <xf numFmtId="0" fontId="6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33" borderId="11" xfId="0" applyNumberFormat="1" applyFont="1" applyFill="1" applyBorder="1" applyAlignment="1" applyProtection="1">
      <alignment horizontal="center" vertical="center"/>
      <protection locked="0"/>
    </xf>
    <xf numFmtId="0" fontId="45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35" borderId="21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0" fontId="11" fillId="35" borderId="12" xfId="0" applyNumberFormat="1" applyFont="1" applyFill="1" applyBorder="1" applyAlignment="1" applyProtection="1">
      <alignment horizontal="center" vertical="center"/>
      <protection/>
    </xf>
    <xf numFmtId="0" fontId="11" fillId="35" borderId="10" xfId="0" applyNumberFormat="1" applyFont="1" applyFill="1" applyBorder="1" applyAlignment="1" applyProtection="1">
      <alignment horizontal="center" vertical="center"/>
      <protection/>
    </xf>
    <xf numFmtId="0" fontId="11" fillId="35" borderId="13" xfId="0" applyNumberFormat="1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10" fillId="35" borderId="13" xfId="0" applyNumberFormat="1" applyFont="1" applyFill="1" applyBorder="1" applyAlignment="1" applyProtection="1">
      <alignment horizontal="center" vertical="center"/>
      <protection/>
    </xf>
    <xf numFmtId="0" fontId="63" fillId="34" borderId="10" xfId="0" applyNumberFormat="1" applyFont="1" applyFill="1" applyBorder="1" applyAlignment="1" applyProtection="1">
      <alignment horizontal="center" vertical="center"/>
      <protection locked="0"/>
    </xf>
    <xf numFmtId="0" fontId="63" fillId="34" borderId="13" xfId="0" applyNumberFormat="1" applyFont="1" applyFill="1" applyBorder="1" applyAlignment="1" applyProtection="1">
      <alignment horizontal="center" vertical="center"/>
      <protection locked="0"/>
    </xf>
    <xf numFmtId="0" fontId="33" fillId="34" borderId="12" xfId="0" applyNumberFormat="1" applyFont="1" applyFill="1" applyBorder="1" applyAlignment="1" applyProtection="1">
      <alignment horizontal="left" vertical="center" wrapText="1"/>
      <protection/>
    </xf>
    <xf numFmtId="0" fontId="33" fillId="34" borderId="10" xfId="0" applyNumberFormat="1" applyFont="1" applyFill="1" applyBorder="1" applyAlignment="1" applyProtection="1">
      <alignment horizontal="left" vertical="center" wrapText="1"/>
      <protection/>
    </xf>
    <xf numFmtId="0" fontId="30" fillId="34" borderId="12" xfId="0" applyNumberFormat="1" applyFont="1" applyFill="1" applyBorder="1" applyAlignment="1" applyProtection="1">
      <alignment horizontal="left" vertical="center"/>
      <protection/>
    </xf>
    <xf numFmtId="0" fontId="30" fillId="34" borderId="10" xfId="0" applyNumberFormat="1" applyFont="1" applyFill="1" applyBorder="1" applyAlignment="1" applyProtection="1">
      <alignment horizontal="left" vertical="center"/>
      <protection/>
    </xf>
    <xf numFmtId="0" fontId="30" fillId="34" borderId="12" xfId="0" applyNumberFormat="1" applyFont="1" applyFill="1" applyBorder="1" applyAlignment="1" applyProtection="1">
      <alignment horizontal="left" vertical="center" wrapText="1"/>
      <protection/>
    </xf>
    <xf numFmtId="0" fontId="3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34" fillId="34" borderId="24" xfId="0" applyNumberFormat="1" applyFont="1" applyFill="1" applyBorder="1" applyAlignment="1" applyProtection="1">
      <alignment horizontal="center" vertical="center" textRotation="90"/>
      <protection/>
    </xf>
    <xf numFmtId="0" fontId="34" fillId="34" borderId="12" xfId="0" applyNumberFormat="1" applyFont="1" applyFill="1" applyBorder="1" applyAlignment="1" applyProtection="1">
      <alignment horizontal="center" vertical="center" textRotation="90"/>
      <protection/>
    </xf>
    <xf numFmtId="0" fontId="64" fillId="0" borderId="17" xfId="0" applyNumberFormat="1" applyFont="1" applyFill="1" applyBorder="1" applyAlignment="1" applyProtection="1">
      <alignment horizontal="center" vertical="center"/>
      <protection/>
    </xf>
    <xf numFmtId="0" fontId="64" fillId="0" borderId="19" xfId="0" applyNumberFormat="1" applyFont="1" applyFill="1" applyBorder="1" applyAlignment="1" applyProtection="1">
      <alignment horizontal="center" vertical="center"/>
      <protection/>
    </xf>
    <xf numFmtId="0" fontId="64" fillId="0" borderId="20" xfId="0" applyNumberFormat="1" applyFont="1" applyFill="1" applyBorder="1" applyAlignment="1" applyProtection="1">
      <alignment horizontal="center" vertical="center"/>
      <protection/>
    </xf>
    <xf numFmtId="0" fontId="65" fillId="0" borderId="25" xfId="0" applyFont="1" applyBorder="1" applyAlignment="1" applyProtection="1">
      <alignment horizontal="center" vertical="center"/>
      <protection locked="0"/>
    </xf>
    <xf numFmtId="0" fontId="65" fillId="0" borderId="26" xfId="0" applyFont="1" applyBorder="1" applyAlignment="1" applyProtection="1">
      <alignment horizontal="center" vertical="center"/>
      <protection locked="0"/>
    </xf>
    <xf numFmtId="0" fontId="64" fillId="34" borderId="12" xfId="0" applyNumberFormat="1" applyFont="1" applyFill="1" applyBorder="1" applyAlignment="1" applyProtection="1">
      <alignment horizontal="center" vertical="center" textRotation="45"/>
      <protection/>
    </xf>
    <xf numFmtId="0" fontId="64" fillId="34" borderId="27" xfId="0" applyNumberFormat="1" applyFont="1" applyFill="1" applyBorder="1" applyAlignment="1" applyProtection="1">
      <alignment horizontal="center" vertical="center" textRotation="45"/>
      <protection/>
    </xf>
    <xf numFmtId="0" fontId="34" fillId="34" borderId="28" xfId="0" applyNumberFormat="1" applyFont="1" applyFill="1" applyBorder="1" applyAlignment="1" applyProtection="1">
      <alignment horizontal="center" vertical="center" textRotation="60"/>
      <protection/>
    </xf>
    <xf numFmtId="0" fontId="34" fillId="34" borderId="29" xfId="0" applyNumberFormat="1" applyFont="1" applyFill="1" applyBorder="1" applyAlignment="1" applyProtection="1">
      <alignment horizontal="center" vertical="center" textRotation="60"/>
      <protection/>
    </xf>
    <xf numFmtId="0" fontId="34" fillId="34" borderId="30" xfId="0" applyNumberFormat="1" applyFont="1" applyFill="1" applyBorder="1" applyAlignment="1" applyProtection="1">
      <alignment horizontal="center" vertical="center" textRotation="60"/>
      <protection/>
    </xf>
    <xf numFmtId="0" fontId="30" fillId="34" borderId="12" xfId="0" applyNumberFormat="1" applyFont="1" applyFill="1" applyBorder="1" applyAlignment="1" applyProtection="1">
      <alignment horizontal="center" vertical="center"/>
      <protection/>
    </xf>
    <xf numFmtId="0" fontId="30" fillId="34" borderId="10" xfId="0" applyNumberFormat="1" applyFont="1" applyFill="1" applyBorder="1" applyAlignment="1" applyProtection="1">
      <alignment horizontal="center" vertical="center"/>
      <protection/>
    </xf>
    <xf numFmtId="0" fontId="30" fillId="34" borderId="17" xfId="0" applyNumberFormat="1" applyFont="1" applyFill="1" applyBorder="1" applyAlignment="1" applyProtection="1">
      <alignment horizontal="left" vertical="center"/>
      <protection/>
    </xf>
    <xf numFmtId="0" fontId="30" fillId="34" borderId="16" xfId="0" applyNumberFormat="1" applyFont="1" applyFill="1" applyBorder="1" applyAlignment="1" applyProtection="1">
      <alignment horizontal="left" vertical="center"/>
      <protection/>
    </xf>
    <xf numFmtId="0" fontId="32" fillId="34" borderId="18" xfId="0" applyNumberFormat="1" applyFont="1" applyFill="1" applyBorder="1" applyAlignment="1" applyProtection="1">
      <alignment horizontal="center"/>
      <protection/>
    </xf>
    <xf numFmtId="0" fontId="32" fillId="34" borderId="16" xfId="0" applyNumberFormat="1" applyFont="1" applyFill="1" applyBorder="1" applyAlignment="1" applyProtection="1">
      <alignment horizontal="center"/>
      <protection/>
    </xf>
    <xf numFmtId="0" fontId="45" fillId="34" borderId="11" xfId="0" applyNumberFormat="1" applyFont="1" applyFill="1" applyBorder="1" applyAlignment="1" applyProtection="1">
      <alignment horizontal="center" vertical="center"/>
      <protection locked="0"/>
    </xf>
    <xf numFmtId="0" fontId="45" fillId="34" borderId="15" xfId="0" applyNumberFormat="1" applyFont="1" applyFill="1" applyBorder="1" applyAlignment="1" applyProtection="1">
      <alignment horizontal="center" vertical="center"/>
      <protection locked="0"/>
    </xf>
    <xf numFmtId="0" fontId="32" fillId="34" borderId="17" xfId="0" applyNumberFormat="1" applyFont="1" applyFill="1" applyBorder="1" applyAlignment="1" applyProtection="1">
      <alignment horizontal="center"/>
      <protection/>
    </xf>
    <xf numFmtId="0" fontId="32" fillId="34" borderId="19" xfId="0" applyNumberFormat="1" applyFont="1" applyFill="1" applyBorder="1" applyAlignment="1" applyProtection="1">
      <alignment horizontal="center"/>
      <protection/>
    </xf>
    <xf numFmtId="0" fontId="32" fillId="34" borderId="20" xfId="0" applyNumberFormat="1" applyFont="1" applyFill="1" applyBorder="1" applyAlignment="1" applyProtection="1">
      <alignment horizontal="center"/>
      <protection/>
    </xf>
    <xf numFmtId="0" fontId="31" fillId="34" borderId="17" xfId="0" applyNumberFormat="1" applyFont="1" applyFill="1" applyBorder="1" applyAlignment="1" applyProtection="1">
      <alignment horizontal="center"/>
      <protection/>
    </xf>
    <xf numFmtId="0" fontId="31" fillId="34" borderId="19" xfId="0" applyNumberFormat="1" applyFont="1" applyFill="1" applyBorder="1" applyAlignment="1" applyProtection="1">
      <alignment horizontal="center"/>
      <protection/>
    </xf>
    <xf numFmtId="0" fontId="31" fillId="34" borderId="20" xfId="0" applyNumberFormat="1" applyFont="1" applyFill="1" applyBorder="1" applyAlignment="1" applyProtection="1">
      <alignment horizontal="center"/>
      <protection/>
    </xf>
    <xf numFmtId="0" fontId="62" fillId="0" borderId="17" xfId="0" applyNumberFormat="1" applyFont="1" applyFill="1" applyBorder="1" applyAlignment="1" applyProtection="1">
      <alignment horizontal="center" vertical="center"/>
      <protection locked="0"/>
    </xf>
    <xf numFmtId="0" fontId="62" fillId="0" borderId="19" xfId="0" applyNumberFormat="1" applyFont="1" applyFill="1" applyBorder="1" applyAlignment="1" applyProtection="1">
      <alignment horizontal="center" vertical="center"/>
      <protection locked="0"/>
    </xf>
    <xf numFmtId="0" fontId="62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35" borderId="21" xfId="0" applyNumberFormat="1" applyFont="1" applyFill="1" applyBorder="1" applyAlignment="1" applyProtection="1">
      <alignment horizontal="center" vertical="center"/>
      <protection/>
    </xf>
    <xf numFmtId="0" fontId="10" fillId="35" borderId="22" xfId="0" applyNumberFormat="1" applyFont="1" applyFill="1" applyBorder="1" applyAlignment="1" applyProtection="1">
      <alignment horizontal="center" vertical="center"/>
      <protection/>
    </xf>
    <xf numFmtId="0" fontId="10" fillId="35" borderId="23" xfId="0" applyNumberFormat="1" applyFont="1" applyFill="1" applyBorder="1" applyAlignment="1" applyProtection="1">
      <alignment horizontal="center" vertical="center"/>
      <protection/>
    </xf>
    <xf numFmtId="0" fontId="62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180975</xdr:rowOff>
    </xdr:from>
    <xdr:to>
      <xdr:col>10</xdr:col>
      <xdr:colOff>361950</xdr:colOff>
      <xdr:row>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76975" y="1362075"/>
          <a:ext cx="1638300" cy="8953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Husk at udfylde info omkring jeres deltagne offcials - ellers vil tilmeldingen ikke  blive godtaget.</a:t>
          </a:r>
        </a:p>
      </xdr:txBody>
    </xdr:sp>
    <xdr:clientData/>
  </xdr:twoCellAnchor>
  <xdr:twoCellAnchor>
    <xdr:from>
      <xdr:col>6</xdr:col>
      <xdr:colOff>552450</xdr:colOff>
      <xdr:row>5</xdr:row>
      <xdr:rowOff>200025</xdr:rowOff>
    </xdr:from>
    <xdr:to>
      <xdr:col>10</xdr:col>
      <xdr:colOff>590550</xdr:colOff>
      <xdr:row>8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76975" y="2409825"/>
          <a:ext cx="1866900" cy="1209675"/>
        </a:xfrm>
        <a:prstGeom prst="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T-shirtstafet er gratis at deltage i - og skal IKKE indgå på dette ark. Tilmelding sker søndag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morgen</a:t>
          </a:r>
        </a:p>
      </xdr:txBody>
    </xdr:sp>
    <xdr:clientData/>
  </xdr:twoCellAnchor>
  <xdr:twoCellAnchor>
    <xdr:from>
      <xdr:col>6</xdr:col>
      <xdr:colOff>561975</xdr:colOff>
      <xdr:row>0</xdr:row>
      <xdr:rowOff>200025</xdr:rowOff>
    </xdr:from>
    <xdr:to>
      <xdr:col>10</xdr:col>
      <xdr:colOff>381000</xdr:colOff>
      <xdr:row>2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286500" y="200025"/>
          <a:ext cx="1647825" cy="9810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Arket er beskyttet, skriv i de felter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med rød skrift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P75"/>
  <sheetViews>
    <sheetView tabSelected="1" zoomScale="70" zoomScaleNormal="70" zoomScalePageLayoutView="0" workbookViewId="0" topLeftCell="A1">
      <selection activeCell="C58" sqref="C58"/>
    </sheetView>
  </sheetViews>
  <sheetFormatPr defaultColWidth="9.140625" defaultRowHeight="12.75"/>
  <cols>
    <col min="1" max="2" width="13.00390625" style="37" customWidth="1"/>
    <col min="3" max="3" width="16.421875" style="37" customWidth="1"/>
    <col min="4" max="4" width="12.7109375" style="37" customWidth="1"/>
    <col min="5" max="5" width="13.57421875" style="37" customWidth="1"/>
    <col min="6" max="6" width="17.140625" style="37" customWidth="1"/>
    <col min="7" max="8" width="9.140625" style="37" customWidth="1"/>
    <col min="9" max="9" width="0" style="37" hidden="1" customWidth="1"/>
    <col min="10" max="11" width="9.140625" style="37" customWidth="1"/>
    <col min="12" max="15" width="3.28125" style="37" bestFit="1" customWidth="1"/>
    <col min="16" max="16" width="5.00390625" style="37" bestFit="1" customWidth="1"/>
    <col min="17" max="17" width="18.00390625" style="37" bestFit="1" customWidth="1"/>
    <col min="18" max="18" width="22.28125" style="37" bestFit="1" customWidth="1"/>
    <col min="19" max="19" width="12.7109375" style="37" bestFit="1" customWidth="1"/>
    <col min="20" max="20" width="9.140625" style="37" customWidth="1"/>
    <col min="21" max="21" width="3.28125" style="37" customWidth="1"/>
    <col min="22" max="22" width="3.28125" style="37" bestFit="1" customWidth="1"/>
    <col min="23" max="23" width="5.00390625" style="37" bestFit="1" customWidth="1"/>
    <col min="24" max="26" width="4.140625" style="37" bestFit="1" customWidth="1"/>
    <col min="27" max="28" width="18.00390625" style="37" bestFit="1" customWidth="1"/>
    <col min="29" max="29" width="22.28125" style="37" bestFit="1" customWidth="1"/>
    <col min="30" max="30" width="12.7109375" style="37" bestFit="1" customWidth="1"/>
    <col min="31" max="31" width="9.28125" style="37" customWidth="1"/>
    <col min="32" max="32" width="18.140625" style="37" bestFit="1" customWidth="1"/>
    <col min="33" max="33" width="8.8515625" style="37" customWidth="1"/>
    <col min="34" max="34" width="14.28125" style="37" bestFit="1" customWidth="1"/>
    <col min="35" max="36" width="4.140625" style="37" bestFit="1" customWidth="1"/>
    <col min="37" max="37" width="4.140625" style="37" customWidth="1"/>
    <col min="38" max="38" width="4.140625" style="37" bestFit="1" customWidth="1"/>
    <col min="39" max="39" width="9.140625" style="37" customWidth="1"/>
    <col min="40" max="40" width="11.57421875" style="37" bestFit="1" customWidth="1"/>
    <col min="41" max="41" width="4.140625" style="37" bestFit="1" customWidth="1"/>
    <col min="42" max="42" width="17.140625" style="37" bestFit="1" customWidth="1"/>
    <col min="43" max="46" width="4.140625" style="37" bestFit="1" customWidth="1"/>
    <col min="47" max="47" width="9.140625" style="37" customWidth="1"/>
    <col min="48" max="54" width="4.140625" style="37" bestFit="1" customWidth="1"/>
    <col min="55" max="55" width="9.140625" style="37" customWidth="1"/>
    <col min="56" max="62" width="4.140625" style="37" bestFit="1" customWidth="1"/>
    <col min="63" max="16384" width="9.140625" style="37" customWidth="1"/>
  </cols>
  <sheetData>
    <row r="1" spans="1:6" s="47" customFormat="1" ht="53.25" customHeight="1">
      <c r="A1" s="81" t="s">
        <v>93</v>
      </c>
      <c r="B1" s="82"/>
      <c r="C1" s="82"/>
      <c r="D1" s="82"/>
      <c r="E1" s="82"/>
      <c r="F1" s="83"/>
    </row>
    <row r="2" spans="1:6" s="47" customFormat="1" ht="39.75" customHeight="1">
      <c r="A2" s="48" t="s">
        <v>72</v>
      </c>
      <c r="B2" s="90" t="s">
        <v>91</v>
      </c>
      <c r="C2" s="90"/>
      <c r="D2" s="90"/>
      <c r="E2" s="90"/>
      <c r="F2" s="91"/>
    </row>
    <row r="3" spans="1:17" s="47" customFormat="1" ht="25.5" customHeight="1">
      <c r="A3" s="84" t="s">
        <v>73</v>
      </c>
      <c r="B3" s="85"/>
      <c r="C3" s="85"/>
      <c r="D3" s="85"/>
      <c r="E3" s="85"/>
      <c r="F3" s="86"/>
      <c r="Q3" s="49"/>
    </row>
    <row r="4" spans="1:6" s="47" customFormat="1" ht="21" customHeight="1">
      <c r="A4" s="98"/>
      <c r="B4" s="99"/>
      <c r="C4" s="99"/>
      <c r="D4" s="42" t="s">
        <v>12</v>
      </c>
      <c r="E4" s="42" t="s">
        <v>13</v>
      </c>
      <c r="F4" s="32" t="s">
        <v>14</v>
      </c>
    </row>
    <row r="5" spans="1:6" s="50" customFormat="1" ht="34.5" customHeight="1">
      <c r="A5" s="96" t="s">
        <v>0</v>
      </c>
      <c r="B5" s="97"/>
      <c r="C5" s="97"/>
      <c r="D5" s="7">
        <v>0</v>
      </c>
      <c r="E5" s="31">
        <v>40</v>
      </c>
      <c r="F5" s="33">
        <f>D5*E5</f>
        <v>0</v>
      </c>
    </row>
    <row r="6" spans="1:6" s="50" customFormat="1" ht="34.5" customHeight="1">
      <c r="A6" s="96" t="s">
        <v>1</v>
      </c>
      <c r="B6" s="97"/>
      <c r="C6" s="97"/>
      <c r="D6" s="7">
        <v>0</v>
      </c>
      <c r="E6" s="31">
        <v>65</v>
      </c>
      <c r="F6" s="33">
        <f>D6*E6</f>
        <v>0</v>
      </c>
    </row>
    <row r="7" spans="1:6" s="50" customFormat="1" ht="34.5" customHeight="1">
      <c r="A7" s="55" t="s">
        <v>85</v>
      </c>
      <c r="B7" s="56"/>
      <c r="C7" s="57"/>
      <c r="D7" s="7">
        <v>0</v>
      </c>
      <c r="E7" s="31">
        <v>75</v>
      </c>
      <c r="F7" s="33">
        <f>+D7*E7</f>
        <v>0</v>
      </c>
    </row>
    <row r="8" spans="1:6" s="50" customFormat="1" ht="33" customHeight="1">
      <c r="A8" s="96" t="s">
        <v>86</v>
      </c>
      <c r="B8" s="97"/>
      <c r="C8" s="97"/>
      <c r="D8" s="7">
        <v>0</v>
      </c>
      <c r="E8" s="31">
        <v>100</v>
      </c>
      <c r="F8" s="33">
        <f>D8*E8</f>
        <v>0</v>
      </c>
    </row>
    <row r="9" spans="1:6" s="50" customFormat="1" ht="31.5" customHeight="1">
      <c r="A9" s="92" t="s">
        <v>2</v>
      </c>
      <c r="B9" s="93"/>
      <c r="C9" s="93"/>
      <c r="D9" s="93"/>
      <c r="E9" s="93"/>
      <c r="F9" s="34">
        <f>SUM(F5:F8)</f>
        <v>0</v>
      </c>
    </row>
    <row r="10" spans="1:16" s="47" customFormat="1" ht="25.5" customHeight="1">
      <c r="A10" s="87" t="s">
        <v>74</v>
      </c>
      <c r="B10" s="88"/>
      <c r="C10" s="88"/>
      <c r="D10" s="88"/>
      <c r="E10" s="88"/>
      <c r="F10" s="89"/>
      <c r="H10" s="51"/>
      <c r="I10" s="51"/>
      <c r="J10" s="51"/>
      <c r="K10" s="51"/>
      <c r="L10" s="51"/>
      <c r="M10" s="51"/>
      <c r="N10" s="51"/>
      <c r="O10" s="51"/>
      <c r="P10" s="51"/>
    </row>
    <row r="11" spans="1:16" s="47" customFormat="1" ht="21.75" customHeight="1">
      <c r="A11" s="112"/>
      <c r="B11" s="113"/>
      <c r="C11" s="113"/>
      <c r="D11" s="41" t="s">
        <v>12</v>
      </c>
      <c r="E11" s="41" t="s">
        <v>13</v>
      </c>
      <c r="F11" s="30" t="s">
        <v>14</v>
      </c>
      <c r="H11" s="51"/>
      <c r="I11" s="51"/>
      <c r="J11" s="51"/>
      <c r="K11" s="51"/>
      <c r="L11" s="51"/>
      <c r="M11" s="51"/>
      <c r="N11" s="51"/>
      <c r="O11" s="51"/>
      <c r="P11" s="51"/>
    </row>
    <row r="12" spans="1:16" s="47" customFormat="1" ht="21.75" customHeight="1">
      <c r="A12" s="94" t="s">
        <v>34</v>
      </c>
      <c r="B12" s="95"/>
      <c r="C12" s="95"/>
      <c r="D12" s="46">
        <v>0</v>
      </c>
      <c r="E12" s="41" t="s">
        <v>33</v>
      </c>
      <c r="F12" s="30" t="s">
        <v>33</v>
      </c>
      <c r="H12" s="51"/>
      <c r="I12" s="51"/>
      <c r="J12" s="51"/>
      <c r="K12" s="51"/>
      <c r="L12" s="51"/>
      <c r="M12" s="51"/>
      <c r="N12" s="51"/>
      <c r="O12" s="51"/>
      <c r="P12" s="51"/>
    </row>
    <row r="13" spans="1:16" s="47" customFormat="1" ht="39.75" customHeight="1">
      <c r="A13" s="107" t="s">
        <v>60</v>
      </c>
      <c r="B13" s="95" t="s">
        <v>61</v>
      </c>
      <c r="C13" s="95"/>
      <c r="D13" s="46">
        <v>0</v>
      </c>
      <c r="E13" s="41">
        <v>390</v>
      </c>
      <c r="F13" s="25">
        <f>E13*D13</f>
        <v>0</v>
      </c>
      <c r="H13" s="51"/>
      <c r="I13" s="51"/>
      <c r="J13" s="51"/>
      <c r="K13" s="51"/>
      <c r="L13" s="51"/>
      <c r="M13" s="51"/>
      <c r="N13" s="51"/>
      <c r="O13" s="51"/>
      <c r="P13" s="51"/>
    </row>
    <row r="14" spans="1:16" s="47" customFormat="1" ht="39.75" customHeight="1">
      <c r="A14" s="108"/>
      <c r="B14" s="95" t="s">
        <v>62</v>
      </c>
      <c r="C14" s="95"/>
      <c r="D14" s="46">
        <v>0</v>
      </c>
      <c r="E14" s="41">
        <v>465</v>
      </c>
      <c r="F14" s="25">
        <f>E14*D14</f>
        <v>0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6" s="47" customFormat="1" ht="39.75" customHeight="1">
      <c r="A15" s="109" t="s">
        <v>16</v>
      </c>
      <c r="B15" s="39" t="s">
        <v>3</v>
      </c>
      <c r="C15" s="29"/>
      <c r="D15" s="7">
        <v>0</v>
      </c>
      <c r="E15" s="31">
        <v>55</v>
      </c>
      <c r="F15" s="25">
        <f>D15*E15</f>
        <v>0</v>
      </c>
      <c r="H15" s="51"/>
      <c r="I15" s="51"/>
      <c r="J15" s="51"/>
      <c r="K15" s="51"/>
      <c r="L15" s="51"/>
      <c r="M15" s="51"/>
      <c r="N15" s="51"/>
      <c r="O15" s="51"/>
      <c r="P15" s="51"/>
    </row>
    <row r="16" spans="1:16" s="47" customFormat="1" ht="39.75" customHeight="1">
      <c r="A16" s="110"/>
      <c r="B16" s="39" t="s">
        <v>4</v>
      </c>
      <c r="C16" s="29"/>
      <c r="D16" s="7">
        <v>0</v>
      </c>
      <c r="E16" s="31">
        <v>55</v>
      </c>
      <c r="F16" s="25">
        <f aca="true" t="shared" si="0" ref="F16:F23">D16*E16</f>
        <v>0</v>
      </c>
      <c r="H16" s="51"/>
      <c r="I16" s="51"/>
      <c r="J16" s="51"/>
      <c r="K16" s="51"/>
      <c r="L16" s="51"/>
      <c r="M16" s="51"/>
      <c r="N16" s="51"/>
      <c r="O16" s="51"/>
      <c r="P16" s="51"/>
    </row>
    <row r="17" spans="1:16" s="47" customFormat="1" ht="39.75" customHeight="1">
      <c r="A17" s="111"/>
      <c r="B17" s="114" t="s">
        <v>84</v>
      </c>
      <c r="C17" s="115"/>
      <c r="D17" s="31">
        <f>IF(D13+D14+D15+D16&gt;0,1,0)</f>
        <v>0</v>
      </c>
      <c r="E17" s="31">
        <v>1000</v>
      </c>
      <c r="F17" s="25">
        <f>+D17*E17</f>
        <v>0</v>
      </c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39.75" customHeight="1">
      <c r="A18" s="100" t="s">
        <v>15</v>
      </c>
      <c r="B18" s="43" t="s">
        <v>5</v>
      </c>
      <c r="C18" s="43"/>
      <c r="D18" s="7">
        <v>0</v>
      </c>
      <c r="E18" s="31">
        <v>55</v>
      </c>
      <c r="F18" s="25">
        <f t="shared" si="0"/>
        <v>0</v>
      </c>
      <c r="H18" s="51"/>
      <c r="I18" s="51"/>
      <c r="J18" s="51"/>
      <c r="K18" s="51"/>
      <c r="L18" s="51"/>
      <c r="M18" s="51"/>
      <c r="N18" s="51"/>
      <c r="O18" s="51"/>
      <c r="P18" s="51"/>
    </row>
    <row r="19" spans="1:16" s="47" customFormat="1" ht="39.75" customHeight="1">
      <c r="A19" s="101"/>
      <c r="B19" s="54" t="s">
        <v>6</v>
      </c>
      <c r="C19" s="39"/>
      <c r="D19" s="7">
        <v>0</v>
      </c>
      <c r="E19" s="31">
        <v>90</v>
      </c>
      <c r="F19" s="25">
        <f t="shared" si="0"/>
        <v>0</v>
      </c>
      <c r="H19" s="51"/>
      <c r="I19" s="51"/>
      <c r="J19" s="51"/>
      <c r="K19" s="51"/>
      <c r="L19" s="51"/>
      <c r="M19" s="51"/>
      <c r="N19" s="51"/>
      <c r="O19" s="51"/>
      <c r="P19" s="51"/>
    </row>
    <row r="20" spans="1:6" s="47" customFormat="1" ht="39.75" customHeight="1">
      <c r="A20" s="101"/>
      <c r="B20" s="43" t="s">
        <v>7</v>
      </c>
      <c r="C20" s="43"/>
      <c r="D20" s="7">
        <v>0</v>
      </c>
      <c r="E20" s="31">
        <v>120</v>
      </c>
      <c r="F20" s="25">
        <f t="shared" si="0"/>
        <v>0</v>
      </c>
    </row>
    <row r="21" spans="1:6" s="47" customFormat="1" ht="39.75" customHeight="1">
      <c r="A21" s="101"/>
      <c r="B21" s="43" t="s">
        <v>8</v>
      </c>
      <c r="C21" s="43"/>
      <c r="D21" s="7">
        <v>0</v>
      </c>
      <c r="E21" s="31">
        <v>55</v>
      </c>
      <c r="F21" s="25">
        <f t="shared" si="0"/>
        <v>0</v>
      </c>
    </row>
    <row r="22" spans="1:6" s="47" customFormat="1" ht="39.75" customHeight="1">
      <c r="A22" s="101"/>
      <c r="B22" s="43" t="s">
        <v>17</v>
      </c>
      <c r="C22" s="43"/>
      <c r="D22" s="7">
        <v>0</v>
      </c>
      <c r="E22" s="31">
        <v>90</v>
      </c>
      <c r="F22" s="25">
        <f t="shared" si="0"/>
        <v>0</v>
      </c>
    </row>
    <row r="23" spans="1:6" s="47" customFormat="1" ht="39.75" customHeight="1">
      <c r="A23" s="101"/>
      <c r="B23" s="43" t="s">
        <v>9</v>
      </c>
      <c r="C23" s="43"/>
      <c r="D23" s="7">
        <v>0</v>
      </c>
      <c r="E23" s="31">
        <v>65</v>
      </c>
      <c r="F23" s="25">
        <f t="shared" si="0"/>
        <v>0</v>
      </c>
    </row>
    <row r="24" spans="1:6" s="47" customFormat="1" ht="38.25" customHeight="1">
      <c r="A24" s="23" t="s">
        <v>10</v>
      </c>
      <c r="B24" s="24"/>
      <c r="C24" s="24"/>
      <c r="D24" s="24"/>
      <c r="E24" s="24"/>
      <c r="F24" s="25">
        <f>SUM(F13:F23)</f>
        <v>0</v>
      </c>
    </row>
    <row r="25" spans="1:6" s="47" customFormat="1" ht="39.75" customHeight="1" thickBot="1">
      <c r="A25" s="26" t="s">
        <v>19</v>
      </c>
      <c r="B25" s="27"/>
      <c r="C25" s="27"/>
      <c r="D25" s="27"/>
      <c r="E25" s="27"/>
      <c r="F25" s="28">
        <f>SUM(F24+F9)</f>
        <v>0</v>
      </c>
    </row>
    <row r="26" s="47" customFormat="1" ht="39.75" customHeight="1" thickBot="1">
      <c r="G26" s="52"/>
    </row>
    <row r="27" spans="1:6" s="47" customFormat="1" ht="39.75" customHeight="1">
      <c r="A27" s="129" t="s">
        <v>48</v>
      </c>
      <c r="B27" s="130"/>
      <c r="C27" s="130"/>
      <c r="D27" s="130"/>
      <c r="E27" s="130"/>
      <c r="F27" s="131"/>
    </row>
    <row r="28" spans="1:6" s="47" customFormat="1" ht="30" customHeight="1">
      <c r="A28" s="45" t="s">
        <v>11</v>
      </c>
      <c r="B28" s="43"/>
      <c r="C28" s="64" t="s">
        <v>36</v>
      </c>
      <c r="D28" s="64"/>
      <c r="E28" s="64"/>
      <c r="F28" s="65"/>
    </row>
    <row r="29" spans="1:6" s="47" customFormat="1" ht="25.5" customHeight="1" thickBot="1">
      <c r="A29" s="22" t="s">
        <v>76</v>
      </c>
      <c r="B29" s="105" t="s">
        <v>90</v>
      </c>
      <c r="C29" s="106"/>
      <c r="D29" s="10" t="s">
        <v>18</v>
      </c>
      <c r="E29" s="118" t="s">
        <v>37</v>
      </c>
      <c r="F29" s="119"/>
    </row>
    <row r="30" s="47" customFormat="1" ht="22.5" customHeight="1"/>
    <row r="31" s="47" customFormat="1" ht="22.5" customHeight="1" thickBot="1"/>
    <row r="32" spans="1:6" s="47" customFormat="1" ht="22.5" customHeight="1">
      <c r="A32" s="129" t="s">
        <v>75</v>
      </c>
      <c r="B32" s="130"/>
      <c r="C32" s="130"/>
      <c r="D32" s="130"/>
      <c r="E32" s="130"/>
      <c r="F32" s="131"/>
    </row>
    <row r="33" spans="1:6" s="47" customFormat="1" ht="23.25" customHeight="1">
      <c r="A33" s="66" t="s">
        <v>71</v>
      </c>
      <c r="B33" s="67"/>
      <c r="C33" s="67"/>
      <c r="D33" s="67"/>
      <c r="E33" s="67"/>
      <c r="F33" s="68"/>
    </row>
    <row r="34" spans="1:6" s="47" customFormat="1" ht="19.5">
      <c r="A34" s="62" t="s">
        <v>27</v>
      </c>
      <c r="B34" s="63"/>
      <c r="C34" s="4" t="s">
        <v>28</v>
      </c>
      <c r="D34" s="123" t="s">
        <v>29</v>
      </c>
      <c r="E34" s="124"/>
      <c r="F34" s="125"/>
    </row>
    <row r="35" spans="1:6" s="47" customFormat="1" ht="19.5">
      <c r="A35" s="116" t="s">
        <v>26</v>
      </c>
      <c r="B35" s="117"/>
      <c r="C35" s="8">
        <v>1</v>
      </c>
      <c r="D35" s="120" t="s">
        <v>87</v>
      </c>
      <c r="E35" s="121"/>
      <c r="F35" s="122"/>
    </row>
    <row r="36" spans="1:6" s="47" customFormat="1" ht="19.5">
      <c r="A36" s="116" t="s">
        <v>30</v>
      </c>
      <c r="B36" s="117"/>
      <c r="C36" s="8">
        <v>2</v>
      </c>
      <c r="D36" s="120" t="s">
        <v>31</v>
      </c>
      <c r="E36" s="121"/>
      <c r="F36" s="122"/>
    </row>
    <row r="37" spans="1:6" s="47" customFormat="1" ht="19.5">
      <c r="A37" s="116" t="s">
        <v>35</v>
      </c>
      <c r="B37" s="117"/>
      <c r="C37" s="8">
        <v>3</v>
      </c>
      <c r="D37" s="120" t="s">
        <v>31</v>
      </c>
      <c r="E37" s="121"/>
      <c r="F37" s="122"/>
    </row>
    <row r="38" spans="1:6" s="47" customFormat="1" ht="36" customHeight="1">
      <c r="A38" s="11" t="s">
        <v>72</v>
      </c>
      <c r="B38" s="102" t="str">
        <f>+B2</f>
        <v>Klubnavn</v>
      </c>
      <c r="C38" s="103"/>
      <c r="D38" s="103"/>
      <c r="E38" s="103"/>
      <c r="F38" s="104"/>
    </row>
    <row r="39" spans="1:6" s="47" customFormat="1" ht="19.5">
      <c r="A39" s="12"/>
      <c r="B39" s="5"/>
      <c r="C39" s="5"/>
      <c r="D39" s="5"/>
      <c r="E39" s="5"/>
      <c r="F39" s="13"/>
    </row>
    <row r="40" spans="1:6" s="47" customFormat="1" ht="19.5">
      <c r="A40" s="14" t="s">
        <v>66</v>
      </c>
      <c r="B40" s="126" t="s">
        <v>69</v>
      </c>
      <c r="C40" s="127"/>
      <c r="D40" s="127"/>
      <c r="E40" s="127"/>
      <c r="F40" s="128"/>
    </row>
    <row r="41" spans="1:6" s="47" customFormat="1" ht="19.5">
      <c r="A41" s="15" t="s">
        <v>20</v>
      </c>
      <c r="B41" s="73"/>
      <c r="C41" s="133"/>
      <c r="D41" s="3" t="s">
        <v>18</v>
      </c>
      <c r="E41" s="73"/>
      <c r="F41" s="74"/>
    </row>
    <row r="42" spans="1:6" s="47" customFormat="1" ht="30">
      <c r="A42" s="15" t="s">
        <v>21</v>
      </c>
      <c r="B42" s="3" t="s">
        <v>22</v>
      </c>
      <c r="C42" s="9"/>
      <c r="D42" s="3" t="s">
        <v>23</v>
      </c>
      <c r="E42" s="73"/>
      <c r="F42" s="74"/>
    </row>
    <row r="43" spans="1:6" s="47" customFormat="1" ht="19.5">
      <c r="A43" s="15" t="s">
        <v>32</v>
      </c>
      <c r="B43" s="3" t="s">
        <v>24</v>
      </c>
      <c r="C43" s="9"/>
      <c r="D43" s="3" t="s">
        <v>25</v>
      </c>
      <c r="E43" s="73"/>
      <c r="F43" s="74"/>
    </row>
    <row r="44" spans="1:6" s="47" customFormat="1" ht="19.5">
      <c r="A44" s="16"/>
      <c r="B44" s="6"/>
      <c r="C44" s="6"/>
      <c r="D44" s="6"/>
      <c r="E44" s="6"/>
      <c r="F44" s="17"/>
    </row>
    <row r="45" spans="1:6" s="53" customFormat="1" ht="24">
      <c r="A45" s="14" t="s">
        <v>65</v>
      </c>
      <c r="B45" s="75" t="s">
        <v>68</v>
      </c>
      <c r="C45" s="76"/>
      <c r="D45" s="76"/>
      <c r="E45" s="76"/>
      <c r="F45" s="77"/>
    </row>
    <row r="46" spans="1:6" ht="19.5">
      <c r="A46" s="15" t="s">
        <v>20</v>
      </c>
      <c r="B46" s="59"/>
      <c r="C46" s="69"/>
      <c r="D46" s="3" t="s">
        <v>18</v>
      </c>
      <c r="E46" s="59"/>
      <c r="F46" s="60"/>
    </row>
    <row r="47" spans="1:6" ht="30">
      <c r="A47" s="15" t="s">
        <v>21</v>
      </c>
      <c r="B47" s="3" t="s">
        <v>22</v>
      </c>
      <c r="C47" s="40"/>
      <c r="D47" s="3" t="s">
        <v>23</v>
      </c>
      <c r="E47" s="59"/>
      <c r="F47" s="60"/>
    </row>
    <row r="48" spans="1:6" ht="19.5">
      <c r="A48" s="15" t="s">
        <v>32</v>
      </c>
      <c r="B48" s="3" t="s">
        <v>24</v>
      </c>
      <c r="C48" s="40"/>
      <c r="D48" s="3" t="s">
        <v>25</v>
      </c>
      <c r="E48" s="59"/>
      <c r="F48" s="60"/>
    </row>
    <row r="49" spans="1:6" ht="19.5">
      <c r="A49" s="16"/>
      <c r="B49" s="6"/>
      <c r="C49" s="6"/>
      <c r="D49" s="6"/>
      <c r="E49" s="6"/>
      <c r="F49" s="17"/>
    </row>
    <row r="50" spans="1:6" ht="19.5">
      <c r="A50" s="14" t="s">
        <v>64</v>
      </c>
      <c r="B50" s="70" t="s">
        <v>70</v>
      </c>
      <c r="C50" s="71"/>
      <c r="D50" s="71"/>
      <c r="E50" s="71"/>
      <c r="F50" s="72"/>
    </row>
    <row r="51" spans="1:6" ht="34.5" customHeight="1">
      <c r="A51" s="15" t="s">
        <v>20</v>
      </c>
      <c r="B51" s="58"/>
      <c r="C51" s="58"/>
      <c r="D51" s="3" t="s">
        <v>18</v>
      </c>
      <c r="E51" s="58"/>
      <c r="F51" s="78"/>
    </row>
    <row r="52" spans="1:6" ht="30">
      <c r="A52" s="15" t="s">
        <v>21</v>
      </c>
      <c r="B52" s="3" t="s">
        <v>22</v>
      </c>
      <c r="C52" s="40"/>
      <c r="D52" s="3" t="s">
        <v>23</v>
      </c>
      <c r="E52" s="58"/>
      <c r="F52" s="78"/>
    </row>
    <row r="53" spans="1:6" ht="19.5">
      <c r="A53" s="15" t="s">
        <v>32</v>
      </c>
      <c r="B53" s="3" t="s">
        <v>24</v>
      </c>
      <c r="C53" s="40"/>
      <c r="D53" s="3" t="s">
        <v>25</v>
      </c>
      <c r="E53" s="58"/>
      <c r="F53" s="78"/>
    </row>
    <row r="54" spans="1:6" ht="19.5">
      <c r="A54" s="16"/>
      <c r="B54" s="6"/>
      <c r="C54" s="6"/>
      <c r="D54" s="6"/>
      <c r="E54" s="6"/>
      <c r="F54" s="17"/>
    </row>
    <row r="55" spans="1:6" ht="19.5">
      <c r="A55" s="14" t="s">
        <v>67</v>
      </c>
      <c r="B55" s="61" t="s">
        <v>92</v>
      </c>
      <c r="C55" s="61"/>
      <c r="D55" s="61"/>
      <c r="E55" s="61"/>
      <c r="F55" s="132"/>
    </row>
    <row r="56" spans="1:6" ht="19.5">
      <c r="A56" s="15" t="s">
        <v>20</v>
      </c>
      <c r="B56" s="58"/>
      <c r="C56" s="58"/>
      <c r="D56" s="3" t="s">
        <v>18</v>
      </c>
      <c r="E56" s="58"/>
      <c r="F56" s="78"/>
    </row>
    <row r="57" spans="1:6" ht="30">
      <c r="A57" s="15" t="s">
        <v>21</v>
      </c>
      <c r="B57" s="3" t="s">
        <v>22</v>
      </c>
      <c r="C57" s="40"/>
      <c r="D57" s="3" t="s">
        <v>23</v>
      </c>
      <c r="E57" s="58"/>
      <c r="F57" s="78"/>
    </row>
    <row r="58" spans="1:6" ht="20.25" thickBot="1">
      <c r="A58" s="18" t="s">
        <v>32</v>
      </c>
      <c r="B58" s="19" t="s">
        <v>24</v>
      </c>
      <c r="C58" s="44"/>
      <c r="D58" s="19" t="s">
        <v>25</v>
      </c>
      <c r="E58" s="79"/>
      <c r="F58" s="80"/>
    </row>
    <row r="59" spans="1:6" ht="19.5">
      <c r="A59" s="6"/>
      <c r="B59" s="6"/>
      <c r="C59" s="6"/>
      <c r="D59" s="6"/>
      <c r="E59" s="6"/>
      <c r="F59" s="6"/>
    </row>
    <row r="60" spans="1:6" ht="19.5">
      <c r="A60" s="20" t="s">
        <v>77</v>
      </c>
      <c r="B60" s="61" t="s">
        <v>78</v>
      </c>
      <c r="C60" s="61"/>
      <c r="D60" s="61"/>
      <c r="E60" s="61"/>
      <c r="F60" s="61"/>
    </row>
    <row r="61" spans="1:6" ht="19.5">
      <c r="A61" s="21" t="s">
        <v>20</v>
      </c>
      <c r="B61" s="58"/>
      <c r="C61" s="58"/>
      <c r="D61" s="3" t="s">
        <v>18</v>
      </c>
      <c r="E61" s="58"/>
      <c r="F61" s="58"/>
    </row>
    <row r="62" spans="1:6" ht="30">
      <c r="A62" s="21" t="s">
        <v>21</v>
      </c>
      <c r="B62" s="3" t="s">
        <v>22</v>
      </c>
      <c r="C62" s="40"/>
      <c r="D62" s="3" t="s">
        <v>23</v>
      </c>
      <c r="E62" s="58"/>
      <c r="F62" s="58"/>
    </row>
    <row r="63" spans="1:6" ht="19.5">
      <c r="A63" s="21" t="s">
        <v>32</v>
      </c>
      <c r="B63" s="3" t="s">
        <v>24</v>
      </c>
      <c r="C63" s="40"/>
      <c r="D63" s="3" t="s">
        <v>25</v>
      </c>
      <c r="E63" s="58"/>
      <c r="F63" s="58"/>
    </row>
    <row r="64" spans="1:6" ht="19.5">
      <c r="A64" s="6"/>
      <c r="B64" s="6"/>
      <c r="C64" s="6"/>
      <c r="D64" s="6"/>
      <c r="E64" s="6"/>
      <c r="F64" s="6"/>
    </row>
    <row r="65" spans="1:6" ht="19.5">
      <c r="A65" s="20" t="s">
        <v>79</v>
      </c>
      <c r="B65" s="61" t="s">
        <v>80</v>
      </c>
      <c r="C65" s="61"/>
      <c r="D65" s="61"/>
      <c r="E65" s="61"/>
      <c r="F65" s="61"/>
    </row>
    <row r="66" spans="1:67" s="2" customFormat="1" ht="19.5">
      <c r="A66" s="21" t="s">
        <v>20</v>
      </c>
      <c r="B66" s="58"/>
      <c r="C66" s="58"/>
      <c r="D66" s="3" t="s">
        <v>18</v>
      </c>
      <c r="E66" s="58"/>
      <c r="F66" s="5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</row>
    <row r="67" spans="1:67" s="1" customFormat="1" ht="30">
      <c r="A67" s="21" t="s">
        <v>21</v>
      </c>
      <c r="B67" s="3" t="s">
        <v>22</v>
      </c>
      <c r="C67" s="40"/>
      <c r="D67" s="3" t="s">
        <v>23</v>
      </c>
      <c r="E67" s="58"/>
      <c r="F67" s="5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</row>
    <row r="68" spans="1:67" s="2" customFormat="1" ht="19.5">
      <c r="A68" s="21" t="s">
        <v>32</v>
      </c>
      <c r="B68" s="3" t="s">
        <v>24</v>
      </c>
      <c r="C68" s="40"/>
      <c r="D68" s="3" t="s">
        <v>25</v>
      </c>
      <c r="E68" s="58"/>
      <c r="F68" s="5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</row>
    <row r="71" spans="1:53" ht="19.5">
      <c r="A71" s="38" t="s">
        <v>81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68" ht="72">
      <c r="A72" s="35" t="s">
        <v>38</v>
      </c>
      <c r="B72" s="35" t="s">
        <v>39</v>
      </c>
      <c r="C72" s="35" t="s">
        <v>40</v>
      </c>
      <c r="D72" s="35" t="s">
        <v>88</v>
      </c>
      <c r="E72" s="35" t="s">
        <v>89</v>
      </c>
      <c r="F72" s="35" t="s">
        <v>41</v>
      </c>
      <c r="G72" s="35"/>
      <c r="H72" s="35" t="s">
        <v>63</v>
      </c>
      <c r="I72" s="35" t="s">
        <v>42</v>
      </c>
      <c r="J72" s="35"/>
      <c r="K72" s="35" t="s">
        <v>5</v>
      </c>
      <c r="L72" s="35" t="s">
        <v>6</v>
      </c>
      <c r="M72" s="35" t="s">
        <v>43</v>
      </c>
      <c r="N72" s="35" t="s">
        <v>44</v>
      </c>
      <c r="O72" s="35" t="s">
        <v>45</v>
      </c>
      <c r="P72" s="35" t="s">
        <v>46</v>
      </c>
      <c r="Q72" s="36" t="s">
        <v>47</v>
      </c>
      <c r="R72" s="35" t="s">
        <v>48</v>
      </c>
      <c r="S72" s="35" t="s">
        <v>49</v>
      </c>
      <c r="T72" s="35" t="s">
        <v>18</v>
      </c>
      <c r="U72" s="35"/>
      <c r="V72" s="35" t="s">
        <v>50</v>
      </c>
      <c r="W72" s="35" t="s">
        <v>51</v>
      </c>
      <c r="X72" s="35" t="s">
        <v>52</v>
      </c>
      <c r="Y72" s="35" t="s">
        <v>53</v>
      </c>
      <c r="Z72" s="35" t="s">
        <v>54</v>
      </c>
      <c r="AA72" s="35" t="s">
        <v>55</v>
      </c>
      <c r="AB72" s="35" t="s">
        <v>56</v>
      </c>
      <c r="AC72" s="35"/>
      <c r="AD72" s="35" t="s">
        <v>57</v>
      </c>
      <c r="AE72" s="35" t="s">
        <v>51</v>
      </c>
      <c r="AF72" s="35" t="s">
        <v>52</v>
      </c>
      <c r="AG72" s="35" t="s">
        <v>53</v>
      </c>
      <c r="AH72" s="35" t="s">
        <v>54</v>
      </c>
      <c r="AI72" s="35" t="s">
        <v>55</v>
      </c>
      <c r="AJ72" s="35" t="s">
        <v>56</v>
      </c>
      <c r="AK72" s="35"/>
      <c r="AL72" s="35" t="s">
        <v>58</v>
      </c>
      <c r="AM72" s="35" t="s">
        <v>51</v>
      </c>
      <c r="AN72" s="35" t="s">
        <v>52</v>
      </c>
      <c r="AO72" s="35" t="s">
        <v>53</v>
      </c>
      <c r="AP72" s="35" t="s">
        <v>54</v>
      </c>
      <c r="AQ72" s="35" t="s">
        <v>55</v>
      </c>
      <c r="AR72" s="35" t="s">
        <v>56</v>
      </c>
      <c r="AS72" s="35"/>
      <c r="AT72" s="35" t="s">
        <v>59</v>
      </c>
      <c r="AU72" s="35" t="s">
        <v>51</v>
      </c>
      <c r="AV72" s="35" t="s">
        <v>52</v>
      </c>
      <c r="AW72" s="35" t="s">
        <v>53</v>
      </c>
      <c r="AX72" s="35" t="s">
        <v>54</v>
      </c>
      <c r="AY72" s="35" t="s">
        <v>55</v>
      </c>
      <c r="AZ72" s="35" t="s">
        <v>56</v>
      </c>
      <c r="BA72" s="35"/>
      <c r="BB72" s="35" t="s">
        <v>82</v>
      </c>
      <c r="BC72" s="35" t="s">
        <v>51</v>
      </c>
      <c r="BD72" s="35" t="s">
        <v>52</v>
      </c>
      <c r="BE72" s="35" t="s">
        <v>53</v>
      </c>
      <c r="BF72" s="35" t="s">
        <v>54</v>
      </c>
      <c r="BG72" s="35" t="s">
        <v>55</v>
      </c>
      <c r="BH72" s="35" t="s">
        <v>56</v>
      </c>
      <c r="BI72" s="35"/>
      <c r="BJ72" s="35" t="s">
        <v>83</v>
      </c>
      <c r="BK72" s="35" t="s">
        <v>51</v>
      </c>
      <c r="BL72" s="35" t="s">
        <v>52</v>
      </c>
      <c r="BM72" s="35" t="s">
        <v>53</v>
      </c>
      <c r="BN72" s="35" t="s">
        <v>54</v>
      </c>
      <c r="BO72" s="35" t="s">
        <v>55</v>
      </c>
      <c r="BP72" s="35" t="s">
        <v>56</v>
      </c>
    </row>
    <row r="73" spans="1:68" ht="19.5">
      <c r="A73" s="38" t="str">
        <f>B2</f>
        <v>Klubnavn</v>
      </c>
      <c r="B73" s="38">
        <f>D5</f>
        <v>0</v>
      </c>
      <c r="C73" s="38">
        <f>D6</f>
        <v>0</v>
      </c>
      <c r="D73" s="37">
        <f>+D7</f>
        <v>0</v>
      </c>
      <c r="E73" s="38">
        <f>D8</f>
        <v>0</v>
      </c>
      <c r="F73" s="38">
        <f>D12</f>
        <v>0</v>
      </c>
      <c r="G73" s="38"/>
      <c r="H73" s="38">
        <f>D14+D15</f>
        <v>0</v>
      </c>
      <c r="I73" s="38">
        <f>D13+D14+D16</f>
        <v>0</v>
      </c>
      <c r="J73" s="38"/>
      <c r="K73" s="38">
        <f>D14+D18</f>
        <v>0</v>
      </c>
      <c r="L73" s="38">
        <f>+D13+D14+D19</f>
        <v>0</v>
      </c>
      <c r="M73" s="38">
        <f>+D13+D14+D20</f>
        <v>0</v>
      </c>
      <c r="N73" s="38">
        <f>+D13+D14+D21</f>
        <v>0</v>
      </c>
      <c r="O73" s="38">
        <f>+D13+D14+D22</f>
        <v>0</v>
      </c>
      <c r="P73" s="38">
        <f>+D23</f>
        <v>0</v>
      </c>
      <c r="Q73" s="38">
        <f>+F25</f>
        <v>0</v>
      </c>
      <c r="R73" s="38" t="str">
        <f>C28</f>
        <v>Navn kontaktperson</v>
      </c>
      <c r="S73" s="38" t="str">
        <f>B29</f>
        <v>Mail kontaktperson</v>
      </c>
      <c r="T73" s="38" t="str">
        <f>E29</f>
        <v>Tlf nr. kontaktperson</v>
      </c>
      <c r="U73" s="38"/>
      <c r="V73" s="38" t="str">
        <f>B40</f>
        <v>Navn Official 1</v>
      </c>
      <c r="W73" s="38">
        <f>B41</f>
        <v>0</v>
      </c>
      <c r="X73" s="38">
        <f>E41</f>
        <v>0</v>
      </c>
      <c r="Y73" s="38">
        <f>C42</f>
        <v>0</v>
      </c>
      <c r="Z73" s="38">
        <f>E42</f>
        <v>0</v>
      </c>
      <c r="AA73" s="38">
        <f>C43</f>
        <v>0</v>
      </c>
      <c r="AB73" s="38">
        <f>E43</f>
        <v>0</v>
      </c>
      <c r="AC73" s="38"/>
      <c r="AD73" s="38" t="str">
        <f>B45</f>
        <v>Navn Official 2</v>
      </c>
      <c r="AE73" s="38">
        <f>B46</f>
        <v>0</v>
      </c>
      <c r="AF73" s="38">
        <f>E46</f>
        <v>0</v>
      </c>
      <c r="AG73" s="38">
        <f>C47</f>
        <v>0</v>
      </c>
      <c r="AH73" s="38">
        <f>E47</f>
        <v>0</v>
      </c>
      <c r="AI73" s="38">
        <f>C48</f>
        <v>0</v>
      </c>
      <c r="AJ73" s="38">
        <f>E48</f>
        <v>0</v>
      </c>
      <c r="AK73" s="38"/>
      <c r="AL73" s="38" t="str">
        <f>B50</f>
        <v>Navn Official 3</v>
      </c>
      <c r="AM73" s="38">
        <f>B51</f>
        <v>0</v>
      </c>
      <c r="AN73" s="38">
        <f>E51</f>
        <v>0</v>
      </c>
      <c r="AO73" s="38">
        <f>C52</f>
        <v>0</v>
      </c>
      <c r="AP73" s="38">
        <f>E52</f>
        <v>0</v>
      </c>
      <c r="AQ73" s="38">
        <f>C53</f>
        <v>0</v>
      </c>
      <c r="AR73" s="38">
        <f>E53</f>
        <v>0</v>
      </c>
      <c r="AS73" s="38"/>
      <c r="AT73" s="38" t="str">
        <f>B55</f>
        <v>Navn Official 4</v>
      </c>
      <c r="AU73" s="38">
        <f>B56</f>
        <v>0</v>
      </c>
      <c r="AV73" s="38">
        <f>E56</f>
        <v>0</v>
      </c>
      <c r="AW73" s="38">
        <f>C57</f>
        <v>0</v>
      </c>
      <c r="AX73" s="38">
        <f>E57</f>
        <v>0</v>
      </c>
      <c r="AY73" s="38">
        <f>C58</f>
        <v>0</v>
      </c>
      <c r="AZ73" s="38">
        <f>E58</f>
        <v>0</v>
      </c>
      <c r="BA73" s="38"/>
      <c r="BB73" s="38" t="str">
        <f>B60</f>
        <v>Navn Offical  5</v>
      </c>
      <c r="BC73" s="38">
        <f>B61</f>
        <v>0</v>
      </c>
      <c r="BD73" s="38">
        <f>E61</f>
        <v>0</v>
      </c>
      <c r="BE73" s="38">
        <f>C62</f>
        <v>0</v>
      </c>
      <c r="BF73" s="38">
        <f>E62</f>
        <v>0</v>
      </c>
      <c r="BG73" s="38">
        <f>C63</f>
        <v>0</v>
      </c>
      <c r="BH73" s="38">
        <f>E63</f>
        <v>0</v>
      </c>
      <c r="BI73" s="38"/>
      <c r="BJ73" s="38" t="str">
        <f>B65</f>
        <v>Navn Offical  6</v>
      </c>
      <c r="BK73" s="38">
        <f>B66</f>
        <v>0</v>
      </c>
      <c r="BL73" s="38">
        <f>E66</f>
        <v>0</v>
      </c>
      <c r="BM73" s="38">
        <f>C67</f>
        <v>0</v>
      </c>
      <c r="BN73" s="38">
        <f>E67</f>
        <v>0</v>
      </c>
      <c r="BO73" s="38">
        <f>C68</f>
        <v>0</v>
      </c>
      <c r="BP73" s="38">
        <f>E68</f>
        <v>0</v>
      </c>
    </row>
    <row r="75" ht="19.5">
      <c r="D75" s="35"/>
    </row>
  </sheetData>
  <sheetProtection password="AE31" sheet="1" selectLockedCells="1"/>
  <mergeCells count="63">
    <mergeCell ref="B55:F55"/>
    <mergeCell ref="E47:F47"/>
    <mergeCell ref="E56:F56"/>
    <mergeCell ref="A37:B37"/>
    <mergeCell ref="E57:F57"/>
    <mergeCell ref="B51:C51"/>
    <mergeCell ref="E51:F51"/>
    <mergeCell ref="E52:F52"/>
    <mergeCell ref="D37:F37"/>
    <mergeCell ref="B41:C41"/>
    <mergeCell ref="B40:F40"/>
    <mergeCell ref="E48:F48"/>
    <mergeCell ref="A27:F27"/>
    <mergeCell ref="A32:F32"/>
    <mergeCell ref="D36:F36"/>
    <mergeCell ref="A36:B36"/>
    <mergeCell ref="A15:A17"/>
    <mergeCell ref="A11:C11"/>
    <mergeCell ref="B17:C17"/>
    <mergeCell ref="A35:B35"/>
    <mergeCell ref="E29:F29"/>
    <mergeCell ref="D35:F35"/>
    <mergeCell ref="D34:F34"/>
    <mergeCell ref="A8:C8"/>
    <mergeCell ref="A4:C4"/>
    <mergeCell ref="A18:A23"/>
    <mergeCell ref="E42:F42"/>
    <mergeCell ref="E43:F43"/>
    <mergeCell ref="B38:F38"/>
    <mergeCell ref="B29:C29"/>
    <mergeCell ref="A13:A14"/>
    <mergeCell ref="B13:C13"/>
    <mergeCell ref="B14:C14"/>
    <mergeCell ref="E53:F53"/>
    <mergeCell ref="E58:F58"/>
    <mergeCell ref="A1:F1"/>
    <mergeCell ref="A3:F3"/>
    <mergeCell ref="A10:F10"/>
    <mergeCell ref="B2:F2"/>
    <mergeCell ref="A9:E9"/>
    <mergeCell ref="A12:C12"/>
    <mergeCell ref="A5:C5"/>
    <mergeCell ref="A6:C6"/>
    <mergeCell ref="B65:F65"/>
    <mergeCell ref="B66:C66"/>
    <mergeCell ref="A34:B34"/>
    <mergeCell ref="C28:F28"/>
    <mergeCell ref="A33:F33"/>
    <mergeCell ref="B60:F60"/>
    <mergeCell ref="B46:C46"/>
    <mergeCell ref="B50:F50"/>
    <mergeCell ref="E41:F41"/>
    <mergeCell ref="B45:F45"/>
    <mergeCell ref="A7:C7"/>
    <mergeCell ref="E66:F66"/>
    <mergeCell ref="B56:C56"/>
    <mergeCell ref="E46:F46"/>
    <mergeCell ref="E67:F67"/>
    <mergeCell ref="E68:F68"/>
    <mergeCell ref="B61:C61"/>
    <mergeCell ref="E61:F61"/>
    <mergeCell ref="E62:F62"/>
    <mergeCell ref="E63:F63"/>
  </mergeCells>
  <printOptions/>
  <pageMargins left="0.8267716535433072" right="0.2362204724409449" top="0.3937007874015748" bottom="0.1968503937007874" header="0" footer="0"/>
  <pageSetup horizontalDpi="300" verticalDpi="300" orientation="portrait" paperSize="9" r:id="rId2"/>
  <rowBreaks count="1" manualBreakCount="1">
    <brk id="25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"Ikast Svomme Klub" &lt;midsommercup@gmail.com&gt;</dc:creator>
  <cp:keywords/>
  <dc:description/>
  <cp:lastModifiedBy>Lisbeth Lundgaard Bjørn (26773)</cp:lastModifiedBy>
  <cp:lastPrinted>2009-03-28T12:47:26Z</cp:lastPrinted>
  <dcterms:created xsi:type="dcterms:W3CDTF">2007-03-30T12:54:28Z</dcterms:created>
  <dcterms:modified xsi:type="dcterms:W3CDTF">2018-01-21T16:08:13Z</dcterms:modified>
  <cp:category/>
  <cp:version/>
  <cp:contentType/>
  <cp:contentStatus/>
</cp:coreProperties>
</file>